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960" activeTab="0"/>
  </bookViews>
  <sheets>
    <sheet name="Treckingrad - Turnhalle" sheetId="1" r:id="rId1"/>
    <sheet name="Mountainbike-Sportplatz" sheetId="2" r:id="rId2"/>
  </sheets>
  <definedNames>
    <definedName name="_xlnm.Print_Area" localSheetId="1">'Mountainbike-Sportplatz'!$A$4:$K$30</definedName>
    <definedName name="länge">#REF!</definedName>
  </definedNames>
  <calcPr fullCalcOnLoad="1"/>
</workbook>
</file>

<file path=xl/sharedStrings.xml><?xml version="1.0" encoding="utf-8"?>
<sst xmlns="http://schemas.openxmlformats.org/spreadsheetml/2006/main" count="20" uniqueCount="11">
  <si>
    <t>xi-xquer</t>
  </si>
  <si>
    <t>yi-yquer</t>
  </si>
  <si>
    <t>Produkt</t>
  </si>
  <si>
    <t>xi (kg)</t>
  </si>
  <si>
    <t>yi (m)</t>
  </si>
  <si>
    <t>Ausrollversuch Mountainbike auf Sportplatz (Aschenbahn)</t>
  </si>
  <si>
    <t>LS11-NRW S. 58: Datei Rollweiten.xls</t>
  </si>
  <si>
    <t>Ausrollversuch Trekkingrad in Turnhalle</t>
  </si>
  <si>
    <t>xquer</t>
  </si>
  <si>
    <t>yquer</t>
  </si>
  <si>
    <t>Kovarianz</t>
  </si>
</sst>
</file>

<file path=xl/styles.xml><?xml version="1.0" encoding="utf-8"?>
<styleSheet xmlns="http://schemas.openxmlformats.org/spreadsheetml/2006/main">
  <numFmts count="15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_)"/>
    <numFmt numFmtId="165" formatCode="0.00_)"/>
    <numFmt numFmtId="166" formatCode="0.0"/>
    <numFmt numFmtId="167" formatCode="0.000000"/>
    <numFmt numFmtId="168" formatCode="0.00000"/>
    <numFmt numFmtId="169" formatCode="0.0000"/>
    <numFmt numFmtId="170" formatCode="0.000"/>
  </numFmts>
  <fonts count="13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8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Courier"/>
      <family val="0"/>
    </font>
    <font>
      <sz val="8"/>
      <name val="Times New Roman"/>
      <family val="1"/>
    </font>
    <font>
      <sz val="9.5"/>
      <name val="Arial"/>
      <family val="2"/>
    </font>
    <font>
      <sz val="12"/>
      <name val="Arial"/>
      <family val="0"/>
    </font>
    <font>
      <sz val="8"/>
      <name val="Courie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166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1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'Treckingrad - Turnhalle'!$A$5:$A$45</c:f>
              <c:numCache/>
            </c:numRef>
          </c:xVal>
          <c:yVal>
            <c:numRef>
              <c:f>'Treckingrad - Turnhalle'!$B$5:$B$45</c:f>
              <c:numCache/>
            </c:numRef>
          </c:yVal>
          <c:smooth val="0"/>
        </c:ser>
        <c:axId val="65933337"/>
        <c:axId val="56529122"/>
      </c:scatterChart>
      <c:valAx>
        <c:axId val="65933337"/>
        <c:scaling>
          <c:orientation val="minMax"/>
          <c:min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/>
                  <a:t>Körpergewicht (kg)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56529122"/>
        <c:crosses val="autoZero"/>
        <c:crossBetween val="midCat"/>
        <c:dispUnits/>
        <c:majorUnit val="10"/>
      </c:valAx>
      <c:valAx>
        <c:axId val="56529122"/>
        <c:scaling>
          <c:orientation val="minMax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/>
                  <a:t>Rollweite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6593333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/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775"/>
          <c:y val="0.00225"/>
          <c:w val="0.83225"/>
          <c:h val="0.941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'Mountainbike-Sportplatz'!$B$4</c:f>
              <c:strCache>
                <c:ptCount val="1"/>
                <c:pt idx="0">
                  <c:v>yi (m)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'Mountainbike-Sportplatz'!$A$5:$A$28</c:f>
              <c:numCache/>
            </c:numRef>
          </c:xVal>
          <c:yVal>
            <c:numRef>
              <c:f>'Mountainbike-Sportplatz'!$B$5:$B$28</c:f>
              <c:numCache/>
            </c:numRef>
          </c:yVal>
          <c:smooth val="0"/>
        </c:ser>
        <c:axId val="39000051"/>
        <c:axId val="15456140"/>
      </c:scatterChart>
      <c:valAx>
        <c:axId val="39000051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Körpergewicht (kg)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456140"/>
        <c:crosses val="autoZero"/>
        <c:crossBetween val="midCat"/>
        <c:dispUnits/>
      </c:valAx>
      <c:valAx>
        <c:axId val="154561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Rollweite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00005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4</xdr:row>
      <xdr:rowOff>0</xdr:rowOff>
    </xdr:from>
    <xdr:to>
      <xdr:col>10</xdr:col>
      <xdr:colOff>476250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647950" y="762000"/>
        <a:ext cx="458152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171450</xdr:colOff>
      <xdr:row>5</xdr:row>
      <xdr:rowOff>66675</xdr:rowOff>
    </xdr:from>
    <xdr:to>
      <xdr:col>10</xdr:col>
      <xdr:colOff>209550</xdr:colOff>
      <xdr:row>25</xdr:row>
      <xdr:rowOff>57150</xdr:rowOff>
    </xdr:to>
    <xdr:graphicFrame>
      <xdr:nvGraphicFramePr>
        <xdr:cNvPr id="1" name="Chart 10"/>
        <xdr:cNvGraphicFramePr/>
      </xdr:nvGraphicFramePr>
      <xdr:xfrm>
        <a:off x="2219325" y="1019175"/>
        <a:ext cx="42291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workbookViewId="0" topLeftCell="A1">
      <selection activeCell="A3" sqref="A3"/>
    </sheetView>
  </sheetViews>
  <sheetFormatPr defaultColWidth="11.00390625" defaultRowHeight="12.75"/>
  <cols>
    <col min="1" max="1" width="5.625" style="0" customWidth="1"/>
    <col min="2" max="2" width="10.50390625" style="0" bestFit="1" customWidth="1"/>
    <col min="3" max="4" width="5.625" style="0" bestFit="1" customWidth="1"/>
    <col min="5" max="5" width="6.25390625" style="0" bestFit="1" customWidth="1"/>
  </cols>
  <sheetData>
    <row r="1" spans="1:7" ht="15">
      <c r="A1" s="1" t="s">
        <v>6</v>
      </c>
      <c r="B1" s="1"/>
      <c r="C1" s="1"/>
      <c r="D1" s="1"/>
      <c r="E1" s="1"/>
      <c r="F1" s="1"/>
      <c r="G1" s="1"/>
    </row>
    <row r="2" spans="1:7" ht="15">
      <c r="A2" s="1"/>
      <c r="B2" s="1"/>
      <c r="C2" s="1"/>
      <c r="D2" s="1"/>
      <c r="E2" s="1"/>
      <c r="F2" s="1"/>
      <c r="G2" s="1"/>
    </row>
    <row r="3" spans="1:7" ht="15">
      <c r="A3" s="1" t="s">
        <v>7</v>
      </c>
      <c r="B3" s="1"/>
      <c r="C3" s="1"/>
      <c r="D3" s="1"/>
      <c r="E3" s="1"/>
      <c r="F3" s="1"/>
      <c r="G3" s="1"/>
    </row>
    <row r="4" spans="1:7" ht="15">
      <c r="A4" s="5" t="s">
        <v>3</v>
      </c>
      <c r="B4" s="5" t="s">
        <v>4</v>
      </c>
      <c r="C4" s="5" t="s">
        <v>0</v>
      </c>
      <c r="D4" s="5" t="s">
        <v>1</v>
      </c>
      <c r="E4" s="5" t="s">
        <v>2</v>
      </c>
      <c r="F4" s="1"/>
      <c r="G4" s="1"/>
    </row>
    <row r="5" spans="1:5" ht="15">
      <c r="A5" s="7">
        <v>63</v>
      </c>
      <c r="B5" s="6">
        <v>37.85</v>
      </c>
      <c r="C5" s="8">
        <f>A5-A$46</f>
        <v>-3.731707317073173</v>
      </c>
      <c r="D5" s="8">
        <f>B5-B$46</f>
        <v>-8.069024390243897</v>
      </c>
      <c r="E5" s="8">
        <f>C5*D5</f>
        <v>30.111237358715048</v>
      </c>
    </row>
    <row r="6" spans="1:5" ht="15">
      <c r="A6" s="7">
        <v>63</v>
      </c>
      <c r="B6" s="6">
        <v>56.5</v>
      </c>
      <c r="C6" s="8">
        <f aca="true" t="shared" si="0" ref="C6:C45">A6-A$46</f>
        <v>-3.731707317073173</v>
      </c>
      <c r="D6" s="8">
        <f aca="true" t="shared" si="1" ref="D6:D45">B6-B$46</f>
        <v>10.580975609756102</v>
      </c>
      <c r="E6" s="8">
        <f aca="true" t="shared" si="2" ref="E6:E45">C6*D6</f>
        <v>-39.48510410469962</v>
      </c>
    </row>
    <row r="7" spans="1:5" ht="15">
      <c r="A7" s="7">
        <v>65</v>
      </c>
      <c r="B7" s="6">
        <v>51.1</v>
      </c>
      <c r="C7" s="8">
        <f t="shared" si="0"/>
        <v>-1.7317073170731732</v>
      </c>
      <c r="D7" s="8">
        <f t="shared" si="1"/>
        <v>5.1809756097561035</v>
      </c>
      <c r="E7" s="8">
        <f t="shared" si="2"/>
        <v>-8.97193337299229</v>
      </c>
    </row>
    <row r="8" spans="1:5" ht="15">
      <c r="A8" s="7">
        <v>74</v>
      </c>
      <c r="B8" s="6">
        <v>50.2</v>
      </c>
      <c r="C8" s="8">
        <f t="shared" si="0"/>
        <v>7.268292682926827</v>
      </c>
      <c r="D8" s="8">
        <f t="shared" si="1"/>
        <v>4.280975609756105</v>
      </c>
      <c r="E8" s="8">
        <f t="shared" si="2"/>
        <v>31.11538370017851</v>
      </c>
    </row>
    <row r="9" spans="1:5" ht="15">
      <c r="A9" s="7">
        <v>74</v>
      </c>
      <c r="B9" s="6">
        <v>58.7</v>
      </c>
      <c r="C9" s="8">
        <f t="shared" si="0"/>
        <v>7.268292682926827</v>
      </c>
      <c r="D9" s="8">
        <f t="shared" si="1"/>
        <v>12.780975609756105</v>
      </c>
      <c r="E9" s="8">
        <f t="shared" si="2"/>
        <v>92.89587150505653</v>
      </c>
    </row>
    <row r="10" spans="1:5" ht="15">
      <c r="A10" s="7">
        <v>52</v>
      </c>
      <c r="B10" s="6">
        <v>45.15</v>
      </c>
      <c r="C10" s="8">
        <f t="shared" si="0"/>
        <v>-14.731707317073173</v>
      </c>
      <c r="D10" s="8">
        <f t="shared" si="1"/>
        <v>-0.7690243902438993</v>
      </c>
      <c r="E10" s="8">
        <f t="shared" si="2"/>
        <v>11.329042236763787</v>
      </c>
    </row>
    <row r="11" spans="1:5" ht="15">
      <c r="A11" s="7">
        <v>52</v>
      </c>
      <c r="B11" s="6">
        <v>52.15</v>
      </c>
      <c r="C11" s="8">
        <f t="shared" si="0"/>
        <v>-14.731707317073173</v>
      </c>
      <c r="D11" s="8">
        <f t="shared" si="1"/>
        <v>6.230975609756101</v>
      </c>
      <c r="E11" s="8">
        <f t="shared" si="2"/>
        <v>-91.79290898274843</v>
      </c>
    </row>
    <row r="12" spans="1:5" ht="15">
      <c r="A12" s="7">
        <v>71</v>
      </c>
      <c r="B12" s="6">
        <v>55.8</v>
      </c>
      <c r="C12" s="8">
        <f t="shared" si="0"/>
        <v>4.268292682926827</v>
      </c>
      <c r="D12" s="8">
        <f t="shared" si="1"/>
        <v>9.8809756097561</v>
      </c>
      <c r="E12" s="8">
        <f t="shared" si="2"/>
        <v>42.1748958953004</v>
      </c>
    </row>
    <row r="13" spans="1:5" ht="15">
      <c r="A13" s="7">
        <v>82</v>
      </c>
      <c r="B13" s="6">
        <v>61.7</v>
      </c>
      <c r="C13" s="8">
        <f t="shared" si="0"/>
        <v>15.268292682926827</v>
      </c>
      <c r="D13" s="8">
        <f t="shared" si="1"/>
        <v>15.780975609756105</v>
      </c>
      <c r="E13" s="8">
        <f t="shared" si="2"/>
        <v>240.94855443188587</v>
      </c>
    </row>
    <row r="14" spans="1:5" ht="15">
      <c r="A14" s="7">
        <v>56</v>
      </c>
      <c r="B14" s="6">
        <v>35.1</v>
      </c>
      <c r="C14" s="8">
        <f t="shared" si="0"/>
        <v>-10.731707317073173</v>
      </c>
      <c r="D14" s="8">
        <f t="shared" si="1"/>
        <v>-10.819024390243897</v>
      </c>
      <c r="E14" s="8">
        <f t="shared" si="2"/>
        <v>116.10660321237356</v>
      </c>
    </row>
    <row r="15" spans="1:5" ht="15">
      <c r="A15" s="7">
        <v>60</v>
      </c>
      <c r="B15" s="6">
        <v>42.28</v>
      </c>
      <c r="C15" s="8">
        <f t="shared" si="0"/>
        <v>-6.731707317073173</v>
      </c>
      <c r="D15" s="8">
        <f t="shared" si="1"/>
        <v>-3.639024390243897</v>
      </c>
      <c r="E15" s="8">
        <f t="shared" si="2"/>
        <v>24.49684711481258</v>
      </c>
    </row>
    <row r="16" spans="1:5" ht="15">
      <c r="A16" s="7">
        <v>83</v>
      </c>
      <c r="B16" s="6">
        <v>42.8</v>
      </c>
      <c r="C16" s="8">
        <f t="shared" si="0"/>
        <v>16.268292682926827</v>
      </c>
      <c r="D16" s="8">
        <f t="shared" si="1"/>
        <v>-3.1190243902439008</v>
      </c>
      <c r="E16" s="8">
        <f t="shared" si="2"/>
        <v>-50.741201665675156</v>
      </c>
    </row>
    <row r="17" spans="1:5" ht="15">
      <c r="A17" s="7">
        <v>65</v>
      </c>
      <c r="B17" s="6">
        <v>63.8</v>
      </c>
      <c r="C17" s="8">
        <f t="shared" si="0"/>
        <v>-1.7317073170731732</v>
      </c>
      <c r="D17" s="8">
        <f t="shared" si="1"/>
        <v>17.8809756097561</v>
      </c>
      <c r="E17" s="8">
        <f t="shared" si="2"/>
        <v>-30.964616299821582</v>
      </c>
    </row>
    <row r="18" spans="1:5" ht="15">
      <c r="A18" s="7">
        <v>61</v>
      </c>
      <c r="B18" s="6">
        <v>30.4</v>
      </c>
      <c r="C18" s="8">
        <f t="shared" si="0"/>
        <v>-5.731707317073173</v>
      </c>
      <c r="D18" s="8">
        <f t="shared" si="1"/>
        <v>-15.5190243902439</v>
      </c>
      <c r="E18" s="8">
        <f t="shared" si="2"/>
        <v>88.950505651398</v>
      </c>
    </row>
    <row r="19" spans="1:5" ht="15">
      <c r="A19" s="7">
        <v>61</v>
      </c>
      <c r="B19" s="6">
        <v>45.7</v>
      </c>
      <c r="C19" s="8">
        <f t="shared" si="0"/>
        <v>-5.731707317073173</v>
      </c>
      <c r="D19" s="8">
        <f t="shared" si="1"/>
        <v>-0.21902439024389508</v>
      </c>
      <c r="E19" s="8">
        <f t="shared" si="2"/>
        <v>1.2553837001784236</v>
      </c>
    </row>
    <row r="20" spans="1:5" ht="15">
      <c r="A20" s="7">
        <v>68</v>
      </c>
      <c r="B20" s="6">
        <v>36.2</v>
      </c>
      <c r="C20" s="8">
        <f t="shared" si="0"/>
        <v>1.2682926829268268</v>
      </c>
      <c r="D20" s="8">
        <f t="shared" si="1"/>
        <v>-9.719024390243895</v>
      </c>
      <c r="E20" s="8">
        <f t="shared" si="2"/>
        <v>-12.326567519333697</v>
      </c>
    </row>
    <row r="21" spans="1:5" ht="15">
      <c r="A21" s="7">
        <v>68</v>
      </c>
      <c r="B21" s="6">
        <v>51.8</v>
      </c>
      <c r="C21" s="8">
        <f t="shared" si="0"/>
        <v>1.2682926829268268</v>
      </c>
      <c r="D21" s="8">
        <f t="shared" si="1"/>
        <v>5.880975609756099</v>
      </c>
      <c r="E21" s="8">
        <f t="shared" si="2"/>
        <v>7.458798334324794</v>
      </c>
    </row>
    <row r="22" spans="1:5" ht="15">
      <c r="A22" s="7">
        <v>89</v>
      </c>
      <c r="B22" s="6">
        <v>43.3</v>
      </c>
      <c r="C22" s="8">
        <f t="shared" si="0"/>
        <v>22.268292682926827</v>
      </c>
      <c r="D22" s="8">
        <f t="shared" si="1"/>
        <v>-2.6190243902439008</v>
      </c>
      <c r="E22" s="8">
        <f t="shared" si="2"/>
        <v>-58.32120166567515</v>
      </c>
    </row>
    <row r="23" spans="1:5" ht="15">
      <c r="A23" s="7">
        <v>89</v>
      </c>
      <c r="B23" s="6">
        <v>52.5</v>
      </c>
      <c r="C23" s="8">
        <f t="shared" si="0"/>
        <v>22.268292682926827</v>
      </c>
      <c r="D23" s="8">
        <f t="shared" si="1"/>
        <v>6.580975609756102</v>
      </c>
      <c r="E23" s="8">
        <f t="shared" si="2"/>
        <v>146.54709101725172</v>
      </c>
    </row>
    <row r="24" spans="1:5" ht="15">
      <c r="A24" s="7">
        <v>69</v>
      </c>
      <c r="B24" s="6">
        <v>46.07</v>
      </c>
      <c r="C24" s="8">
        <f t="shared" si="0"/>
        <v>2.268292682926827</v>
      </c>
      <c r="D24" s="8">
        <f t="shared" si="1"/>
        <v>0.15097560975610236</v>
      </c>
      <c r="E24" s="8">
        <f t="shared" si="2"/>
        <v>0.342456870910183</v>
      </c>
    </row>
    <row r="25" spans="1:5" ht="15">
      <c r="A25" s="7">
        <v>69</v>
      </c>
      <c r="B25" s="6">
        <v>47.4</v>
      </c>
      <c r="C25" s="8">
        <f t="shared" si="0"/>
        <v>2.268292682926827</v>
      </c>
      <c r="D25" s="8">
        <f t="shared" si="1"/>
        <v>1.4809756097561007</v>
      </c>
      <c r="E25" s="8">
        <f t="shared" si="2"/>
        <v>3.359286139202859</v>
      </c>
    </row>
    <row r="26" spans="1:5" ht="15">
      <c r="A26" s="7">
        <v>46</v>
      </c>
      <c r="B26" s="6">
        <v>38</v>
      </c>
      <c r="C26" s="8">
        <f t="shared" si="0"/>
        <v>-20.731707317073173</v>
      </c>
      <c r="D26" s="8">
        <f t="shared" si="1"/>
        <v>-7.919024390243898</v>
      </c>
      <c r="E26" s="8">
        <f t="shared" si="2"/>
        <v>164.17489589530035</v>
      </c>
    </row>
    <row r="27" spans="1:5" ht="15">
      <c r="A27" s="7">
        <v>46</v>
      </c>
      <c r="B27" s="6">
        <v>39.2</v>
      </c>
      <c r="C27" s="8">
        <f t="shared" si="0"/>
        <v>-20.731707317073173</v>
      </c>
      <c r="D27" s="8">
        <f t="shared" si="1"/>
        <v>-6.719024390243895</v>
      </c>
      <c r="E27" s="8">
        <f t="shared" si="2"/>
        <v>139.29684711481246</v>
      </c>
    </row>
    <row r="28" spans="1:5" ht="15">
      <c r="A28" s="7">
        <v>79</v>
      </c>
      <c r="B28" s="6">
        <v>47.6</v>
      </c>
      <c r="C28" s="8">
        <f t="shared" si="0"/>
        <v>12.268292682926827</v>
      </c>
      <c r="D28" s="8">
        <f t="shared" si="1"/>
        <v>1.6809756097561035</v>
      </c>
      <c r="E28" s="8">
        <f t="shared" si="2"/>
        <v>20.622700773349266</v>
      </c>
    </row>
    <row r="29" spans="1:5" ht="15">
      <c r="A29" s="7">
        <v>79</v>
      </c>
      <c r="B29" s="6">
        <v>57.04</v>
      </c>
      <c r="C29" s="8">
        <f t="shared" si="0"/>
        <v>12.268292682926827</v>
      </c>
      <c r="D29" s="8">
        <f t="shared" si="1"/>
        <v>11.120975609756101</v>
      </c>
      <c r="E29" s="8">
        <f t="shared" si="2"/>
        <v>136.43538370017848</v>
      </c>
    </row>
    <row r="30" spans="1:5" ht="15">
      <c r="A30" s="7">
        <v>76</v>
      </c>
      <c r="B30" s="6">
        <v>50</v>
      </c>
      <c r="C30" s="8">
        <f t="shared" si="0"/>
        <v>9.268292682926827</v>
      </c>
      <c r="D30" s="8">
        <f t="shared" si="1"/>
        <v>4.080975609756102</v>
      </c>
      <c r="E30" s="8">
        <f t="shared" si="2"/>
        <v>37.82367638310533</v>
      </c>
    </row>
    <row r="31" spans="1:5" ht="15">
      <c r="A31" s="7">
        <v>76</v>
      </c>
      <c r="B31" s="6">
        <v>57.04</v>
      </c>
      <c r="C31" s="8">
        <f t="shared" si="0"/>
        <v>9.268292682926827</v>
      </c>
      <c r="D31" s="8">
        <f t="shared" si="1"/>
        <v>11.120975609756101</v>
      </c>
      <c r="E31" s="8">
        <f t="shared" si="2"/>
        <v>103.07245687091017</v>
      </c>
    </row>
    <row r="32" spans="1:5" ht="15">
      <c r="A32" s="7">
        <v>84</v>
      </c>
      <c r="B32" s="6">
        <v>48.8</v>
      </c>
      <c r="C32" s="8">
        <f t="shared" si="0"/>
        <v>17.268292682926827</v>
      </c>
      <c r="D32" s="8">
        <f t="shared" si="1"/>
        <v>2.8809756097560992</v>
      </c>
      <c r="E32" s="8">
        <f t="shared" si="2"/>
        <v>49.749530041641904</v>
      </c>
    </row>
    <row r="33" spans="1:5" ht="15">
      <c r="A33" s="7">
        <v>84</v>
      </c>
      <c r="B33" s="6">
        <v>57</v>
      </c>
      <c r="C33" s="8">
        <f t="shared" si="0"/>
        <v>17.268292682926827</v>
      </c>
      <c r="D33" s="8">
        <f t="shared" si="1"/>
        <v>11.080975609756102</v>
      </c>
      <c r="E33" s="8">
        <f t="shared" si="2"/>
        <v>191.34953004164194</v>
      </c>
    </row>
    <row r="34" spans="1:5" ht="15">
      <c r="A34" s="7">
        <v>74</v>
      </c>
      <c r="B34" s="6">
        <v>55.9</v>
      </c>
      <c r="C34" s="8">
        <f t="shared" si="0"/>
        <v>7.268292682926827</v>
      </c>
      <c r="D34" s="8">
        <f t="shared" si="1"/>
        <v>9.9809756097561</v>
      </c>
      <c r="E34" s="8">
        <f t="shared" si="2"/>
        <v>72.54465199286139</v>
      </c>
    </row>
    <row r="35" spans="1:5" ht="15">
      <c r="A35" s="7">
        <v>74</v>
      </c>
      <c r="B35" s="6">
        <v>59.5</v>
      </c>
      <c r="C35" s="8">
        <f t="shared" si="0"/>
        <v>7.268292682926827</v>
      </c>
      <c r="D35" s="8">
        <f t="shared" si="1"/>
        <v>13.580975609756102</v>
      </c>
      <c r="E35" s="8">
        <f t="shared" si="2"/>
        <v>98.71050565139798</v>
      </c>
    </row>
    <row r="36" spans="1:5" ht="15">
      <c r="A36" s="7">
        <v>68</v>
      </c>
      <c r="B36" s="6">
        <v>37.45</v>
      </c>
      <c r="C36" s="8">
        <f t="shared" si="0"/>
        <v>1.2682926829268268</v>
      </c>
      <c r="D36" s="8">
        <f t="shared" si="1"/>
        <v>-8.469024390243895</v>
      </c>
      <c r="E36" s="8">
        <f t="shared" si="2"/>
        <v>-10.741201665675163</v>
      </c>
    </row>
    <row r="37" spans="1:5" ht="15">
      <c r="A37" s="7">
        <v>80</v>
      </c>
      <c r="B37" s="6">
        <v>39</v>
      </c>
      <c r="C37" s="8">
        <f t="shared" si="0"/>
        <v>13.268292682926827</v>
      </c>
      <c r="D37" s="8">
        <f t="shared" si="1"/>
        <v>-6.919024390243898</v>
      </c>
      <c r="E37" s="8">
        <f t="shared" si="2"/>
        <v>-91.80364069006536</v>
      </c>
    </row>
    <row r="38" spans="1:5" ht="15">
      <c r="A38" s="7">
        <v>64</v>
      </c>
      <c r="B38" s="6">
        <v>27</v>
      </c>
      <c r="C38" s="8">
        <f t="shared" si="0"/>
        <v>-2.731707317073173</v>
      </c>
      <c r="D38" s="8">
        <f t="shared" si="1"/>
        <v>-18.919024390243898</v>
      </c>
      <c r="E38" s="8">
        <f t="shared" si="2"/>
        <v>51.68123735871509</v>
      </c>
    </row>
    <row r="39" spans="1:5" ht="15">
      <c r="A39" s="7">
        <v>55</v>
      </c>
      <c r="B39" s="6">
        <v>30.35</v>
      </c>
      <c r="C39" s="8">
        <f t="shared" si="0"/>
        <v>-11.731707317073173</v>
      </c>
      <c r="D39" s="8">
        <f t="shared" si="1"/>
        <v>-15.569024390243897</v>
      </c>
      <c r="E39" s="8">
        <f t="shared" si="2"/>
        <v>182.651237358715</v>
      </c>
    </row>
    <row r="40" spans="1:5" ht="15">
      <c r="A40" s="7">
        <v>50</v>
      </c>
      <c r="B40" s="6">
        <v>27.5</v>
      </c>
      <c r="C40" s="8">
        <f t="shared" si="0"/>
        <v>-16.731707317073173</v>
      </c>
      <c r="D40" s="8">
        <f t="shared" si="1"/>
        <v>-18.419024390243898</v>
      </c>
      <c r="E40" s="8">
        <f t="shared" si="2"/>
        <v>308.18172516359306</v>
      </c>
    </row>
    <row r="41" spans="1:5" ht="15">
      <c r="A41" s="7">
        <v>51</v>
      </c>
      <c r="B41" s="6">
        <v>34</v>
      </c>
      <c r="C41" s="8">
        <f t="shared" si="0"/>
        <v>-15.731707317073173</v>
      </c>
      <c r="D41" s="8">
        <f t="shared" si="1"/>
        <v>-11.919024390243898</v>
      </c>
      <c r="E41" s="8">
        <f t="shared" si="2"/>
        <v>187.50660321237353</v>
      </c>
    </row>
    <row r="42" spans="1:5" ht="15">
      <c r="A42" s="7">
        <v>55</v>
      </c>
      <c r="B42" s="6">
        <v>38.8</v>
      </c>
      <c r="C42" s="8">
        <f t="shared" si="0"/>
        <v>-11.731707317073173</v>
      </c>
      <c r="D42" s="8">
        <f t="shared" si="1"/>
        <v>-7.119024390243901</v>
      </c>
      <c r="E42" s="8">
        <f t="shared" si="2"/>
        <v>83.51831052944675</v>
      </c>
    </row>
    <row r="43" spans="1:5" ht="15">
      <c r="A43" s="7">
        <v>63</v>
      </c>
      <c r="B43" s="6">
        <v>29</v>
      </c>
      <c r="C43" s="8">
        <f t="shared" si="0"/>
        <v>-3.731707317073173</v>
      </c>
      <c r="D43" s="8">
        <f t="shared" si="1"/>
        <v>-16.919024390243898</v>
      </c>
      <c r="E43" s="8">
        <f t="shared" si="2"/>
        <v>63.13684711481264</v>
      </c>
    </row>
    <row r="44" spans="1:5" ht="15">
      <c r="A44" s="7">
        <v>42</v>
      </c>
      <c r="B44" s="6">
        <v>61</v>
      </c>
      <c r="C44" s="8">
        <f t="shared" si="0"/>
        <v>-24.731707317073173</v>
      </c>
      <c r="D44" s="8">
        <f t="shared" si="1"/>
        <v>15.080975609756102</v>
      </c>
      <c r="E44" s="8">
        <f t="shared" si="2"/>
        <v>-372.978274836407</v>
      </c>
    </row>
    <row r="45" spans="1:5" ht="15">
      <c r="A45" s="7">
        <v>56</v>
      </c>
      <c r="B45" s="6">
        <v>42</v>
      </c>
      <c r="C45" s="8">
        <f t="shared" si="0"/>
        <v>-10.731707317073173</v>
      </c>
      <c r="D45" s="8">
        <f t="shared" si="1"/>
        <v>-3.919024390243898</v>
      </c>
      <c r="E45" s="8">
        <f t="shared" si="2"/>
        <v>42.05782272456867</v>
      </c>
    </row>
    <row r="46" spans="1:5" ht="15">
      <c r="A46" s="8">
        <f>AVERAGE(A5:A45)</f>
        <v>66.73170731707317</v>
      </c>
      <c r="B46" s="8">
        <f>AVERAGE(B5:B45)</f>
        <v>45.9190243902439</v>
      </c>
      <c r="C46" s="8"/>
      <c r="D46" s="8"/>
      <c r="E46" s="8">
        <f>AVERAGE(E5:E45)</f>
        <v>48.81656751933373</v>
      </c>
    </row>
    <row r="47" spans="1:5" ht="15">
      <c r="A47" s="1" t="s">
        <v>8</v>
      </c>
      <c r="B47" s="1" t="s">
        <v>9</v>
      </c>
      <c r="C47" s="1"/>
      <c r="D47" s="1"/>
      <c r="E47" s="1" t="s">
        <v>10</v>
      </c>
    </row>
    <row r="48" spans="1:5" ht="15">
      <c r="A48" s="1"/>
      <c r="B48" s="1"/>
      <c r="C48" s="1"/>
      <c r="D48" s="1"/>
      <c r="E48" s="1"/>
    </row>
    <row r="49" spans="1:5" ht="15">
      <c r="A49" s="1"/>
      <c r="B49" s="1"/>
      <c r="C49" s="1"/>
      <c r="D49" s="1"/>
      <c r="E49" s="1"/>
    </row>
    <row r="50" spans="1:5" ht="15">
      <c r="A50" s="1"/>
      <c r="B50" s="1"/>
      <c r="C50" s="1"/>
      <c r="D50" s="1"/>
      <c r="E50" s="1"/>
    </row>
    <row r="51" spans="1:5" ht="15">
      <c r="A51" s="1"/>
      <c r="B51" s="1"/>
      <c r="C51" s="1"/>
      <c r="D51" s="1"/>
      <c r="E51" s="1"/>
    </row>
    <row r="52" spans="1:5" ht="15">
      <c r="A52" s="1"/>
      <c r="B52" s="1"/>
      <c r="C52" s="1"/>
      <c r="D52" s="1"/>
      <c r="E52" s="1"/>
    </row>
    <row r="53" spans="1:5" ht="15">
      <c r="A53" s="1"/>
      <c r="B53" s="1"/>
      <c r="C53" s="1"/>
      <c r="D53" s="1"/>
      <c r="E53" s="1"/>
    </row>
    <row r="54" spans="1:5" ht="15">
      <c r="A54" s="1"/>
      <c r="B54" s="1"/>
      <c r="C54" s="1"/>
      <c r="D54" s="1"/>
      <c r="E54" s="1"/>
    </row>
    <row r="55" spans="1:5" ht="15">
      <c r="A55" s="1"/>
      <c r="B55" s="1"/>
      <c r="C55" s="1"/>
      <c r="D55" s="1"/>
      <c r="E55" s="1"/>
    </row>
    <row r="56" spans="1:5" ht="15">
      <c r="A56" s="1"/>
      <c r="B56" s="1"/>
      <c r="C56" s="1"/>
      <c r="D56" s="1"/>
      <c r="E56" s="1"/>
    </row>
    <row r="57" spans="1:5" ht="15">
      <c r="A57" s="1"/>
      <c r="B57" s="1"/>
      <c r="C57" s="1"/>
      <c r="D57" s="1"/>
      <c r="E57" s="1"/>
    </row>
    <row r="58" spans="1:5" ht="15">
      <c r="A58" s="1"/>
      <c r="B58" s="1"/>
      <c r="C58" s="1"/>
      <c r="D58" s="1"/>
      <c r="E58" s="1"/>
    </row>
    <row r="59" spans="1:5" ht="15">
      <c r="A59" s="1"/>
      <c r="B59" s="1"/>
      <c r="C59" s="1"/>
      <c r="D59" s="1"/>
      <c r="E59" s="1"/>
    </row>
    <row r="60" spans="1:5" ht="15">
      <c r="A60" s="1"/>
      <c r="B60" s="1"/>
      <c r="C60" s="1"/>
      <c r="D60" s="1"/>
      <c r="E60" s="1"/>
    </row>
    <row r="61" spans="1:5" ht="15">
      <c r="A61" s="1"/>
      <c r="B61" s="1"/>
      <c r="C61" s="1"/>
      <c r="D61" s="1"/>
      <c r="E61" s="1"/>
    </row>
    <row r="62" spans="1:5" ht="15">
      <c r="A62" s="1"/>
      <c r="B62" s="1"/>
      <c r="C62" s="1"/>
      <c r="D62" s="1"/>
      <c r="E62" s="1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workbookViewId="0" topLeftCell="A1">
      <selection activeCell="A2" sqref="A2:IV2"/>
    </sheetView>
  </sheetViews>
  <sheetFormatPr defaultColWidth="11.00390625" defaultRowHeight="12.75"/>
  <cols>
    <col min="1" max="2" width="4.625" style="0" customWidth="1"/>
    <col min="3" max="4" width="5.50390625" style="0" customWidth="1"/>
    <col min="5" max="5" width="6.625" style="0" customWidth="1"/>
  </cols>
  <sheetData>
    <row r="1" spans="1:7" ht="15">
      <c r="A1" s="1" t="s">
        <v>6</v>
      </c>
      <c r="B1" s="1"/>
      <c r="C1" s="1"/>
      <c r="D1" s="1"/>
      <c r="E1" s="1"/>
      <c r="F1" s="1"/>
      <c r="G1" s="1"/>
    </row>
    <row r="2" spans="1:7" ht="15">
      <c r="A2" s="1"/>
      <c r="B2" s="1"/>
      <c r="C2" s="1"/>
      <c r="D2" s="1"/>
      <c r="E2" s="1"/>
      <c r="F2" s="1"/>
      <c r="G2" s="1"/>
    </row>
    <row r="3" spans="1:7" ht="15">
      <c r="A3" s="1" t="s">
        <v>5</v>
      </c>
      <c r="B3" s="1"/>
      <c r="C3" s="1"/>
      <c r="D3" s="1"/>
      <c r="E3" s="1"/>
      <c r="F3" s="1"/>
      <c r="G3" s="1"/>
    </row>
    <row r="4" spans="1:11" ht="15">
      <c r="A4" s="5" t="s">
        <v>3</v>
      </c>
      <c r="B4" s="5" t="s">
        <v>4</v>
      </c>
      <c r="C4" s="5" t="s">
        <v>0</v>
      </c>
      <c r="D4" s="5" t="s">
        <v>1</v>
      </c>
      <c r="E4" s="5" t="s">
        <v>2</v>
      </c>
      <c r="F4" s="1"/>
      <c r="G4" s="1"/>
      <c r="H4" s="2"/>
      <c r="I4" s="2"/>
      <c r="J4" s="2"/>
      <c r="K4" s="3"/>
    </row>
    <row r="5" spans="1:11" ht="15">
      <c r="A5" s="1">
        <v>51</v>
      </c>
      <c r="B5" s="1">
        <v>16.3</v>
      </c>
      <c r="C5" s="1">
        <f>A5-A$28</f>
        <v>-11.043478260869563</v>
      </c>
      <c r="D5" s="1">
        <f>B5-B$28</f>
        <v>-6.772608695652178</v>
      </c>
      <c r="E5" s="1">
        <f>C5*D5</f>
        <v>74.79315689981098</v>
      </c>
      <c r="F5" s="4"/>
      <c r="G5" s="4"/>
      <c r="H5" s="3"/>
      <c r="I5" s="3"/>
      <c r="J5" s="3"/>
      <c r="K5" s="3"/>
    </row>
    <row r="6" spans="1:11" ht="15">
      <c r="A6" s="1">
        <v>87</v>
      </c>
      <c r="B6" s="1">
        <v>25.25</v>
      </c>
      <c r="C6" s="1">
        <f aca="true" t="shared" si="0" ref="C6:D27">A6-A$28</f>
        <v>24.956521739130437</v>
      </c>
      <c r="D6" s="1">
        <f t="shared" si="0"/>
        <v>2.1773913043478217</v>
      </c>
      <c r="E6" s="1">
        <f aca="true" t="shared" si="1" ref="E6:E27">C6*D6</f>
        <v>54.34011342154999</v>
      </c>
      <c r="F6" s="4"/>
      <c r="G6" s="4"/>
      <c r="H6" s="3"/>
      <c r="I6" s="3"/>
      <c r="J6" s="3"/>
      <c r="K6" s="3"/>
    </row>
    <row r="7" spans="1:11" ht="15">
      <c r="A7" s="1">
        <v>53</v>
      </c>
      <c r="B7" s="1">
        <v>23.7</v>
      </c>
      <c r="C7" s="1">
        <f t="shared" si="0"/>
        <v>-9.043478260869563</v>
      </c>
      <c r="D7" s="1">
        <f t="shared" si="0"/>
        <v>0.627391304347821</v>
      </c>
      <c r="E7" s="1">
        <f t="shared" si="1"/>
        <v>-5.673799621928119</v>
      </c>
      <c r="F7" s="4"/>
      <c r="G7" s="4"/>
      <c r="H7" s="3"/>
      <c r="I7" s="3"/>
      <c r="J7" s="3"/>
      <c r="K7" s="3"/>
    </row>
    <row r="8" spans="1:11" ht="15">
      <c r="A8" s="1">
        <v>69</v>
      </c>
      <c r="B8" s="1">
        <v>25.46</v>
      </c>
      <c r="C8" s="1">
        <f t="shared" si="0"/>
        <v>6.956521739130437</v>
      </c>
      <c r="D8" s="1">
        <f t="shared" si="0"/>
        <v>2.3873913043478225</v>
      </c>
      <c r="E8" s="1">
        <f t="shared" si="1"/>
        <v>16.607939508506597</v>
      </c>
      <c r="F8" s="4"/>
      <c r="G8" s="4"/>
      <c r="H8" s="3"/>
      <c r="I8" s="3"/>
      <c r="J8" s="3"/>
      <c r="K8" s="3"/>
    </row>
    <row r="9" spans="1:11" ht="15">
      <c r="A9" s="1">
        <v>74</v>
      </c>
      <c r="B9" s="1">
        <v>30.5</v>
      </c>
      <c r="C9" s="1">
        <f t="shared" si="0"/>
        <v>11.956521739130437</v>
      </c>
      <c r="D9" s="1">
        <f t="shared" si="0"/>
        <v>7.427391304347822</v>
      </c>
      <c r="E9" s="1">
        <f t="shared" si="1"/>
        <v>88.8057655954631</v>
      </c>
      <c r="F9" s="4"/>
      <c r="G9" s="4"/>
      <c r="H9" s="3"/>
      <c r="I9" s="3"/>
      <c r="J9" s="3"/>
      <c r="K9" s="3"/>
    </row>
    <row r="10" spans="1:11" ht="15">
      <c r="A10" s="1">
        <v>70</v>
      </c>
      <c r="B10" s="1">
        <v>28.68</v>
      </c>
      <c r="C10" s="1">
        <f t="shared" si="0"/>
        <v>7.956521739130437</v>
      </c>
      <c r="D10" s="1">
        <f t="shared" si="0"/>
        <v>5.607391304347821</v>
      </c>
      <c r="E10" s="1">
        <f t="shared" si="1"/>
        <v>44.61533081285442</v>
      </c>
      <c r="F10" s="4"/>
      <c r="G10" s="4"/>
      <c r="H10" s="3"/>
      <c r="I10" s="3"/>
      <c r="J10" s="3"/>
      <c r="K10" s="3"/>
    </row>
    <row r="11" spans="1:11" ht="15">
      <c r="A11" s="1">
        <v>62</v>
      </c>
      <c r="B11" s="1">
        <v>29.9</v>
      </c>
      <c r="C11" s="1">
        <f t="shared" si="0"/>
        <v>-0.043478260869562746</v>
      </c>
      <c r="D11" s="1">
        <f t="shared" si="0"/>
        <v>6.82739130434782</v>
      </c>
      <c r="E11" s="1">
        <f t="shared" si="1"/>
        <v>-0.29684310018901877</v>
      </c>
      <c r="F11" s="4"/>
      <c r="G11" s="4"/>
      <c r="H11" s="3"/>
      <c r="I11" s="3"/>
      <c r="J11" s="3"/>
      <c r="K11" s="3"/>
    </row>
    <row r="12" spans="1:11" ht="15">
      <c r="A12" s="1">
        <v>53</v>
      </c>
      <c r="B12" s="1">
        <v>24.6</v>
      </c>
      <c r="C12" s="1">
        <f t="shared" si="0"/>
        <v>-9.043478260869563</v>
      </c>
      <c r="D12" s="1">
        <f t="shared" si="0"/>
        <v>1.527391304347823</v>
      </c>
      <c r="E12" s="1">
        <f t="shared" si="1"/>
        <v>-13.812930056710744</v>
      </c>
      <c r="F12" s="4"/>
      <c r="G12" s="4"/>
      <c r="H12" s="3"/>
      <c r="I12" s="3"/>
      <c r="J12" s="3"/>
      <c r="K12" s="3"/>
    </row>
    <row r="13" spans="1:11" ht="15">
      <c r="A13" s="1">
        <v>42</v>
      </c>
      <c r="B13" s="1">
        <v>19.4</v>
      </c>
      <c r="C13" s="1">
        <f t="shared" si="0"/>
        <v>-20.043478260869563</v>
      </c>
      <c r="D13" s="1">
        <f t="shared" si="0"/>
        <v>-3.6726086956521797</v>
      </c>
      <c r="E13" s="1">
        <f t="shared" si="1"/>
        <v>73.61185255198498</v>
      </c>
      <c r="F13" s="4"/>
      <c r="G13" s="4"/>
      <c r="H13" s="3"/>
      <c r="I13" s="3"/>
      <c r="J13" s="3"/>
      <c r="K13" s="3"/>
    </row>
    <row r="14" spans="1:11" ht="15">
      <c r="A14" s="1">
        <v>69</v>
      </c>
      <c r="B14" s="1">
        <v>26.38</v>
      </c>
      <c r="C14" s="1">
        <f t="shared" si="0"/>
        <v>6.956521739130437</v>
      </c>
      <c r="D14" s="1">
        <f t="shared" si="0"/>
        <v>3.3073913043478207</v>
      </c>
      <c r="E14" s="1">
        <f t="shared" si="1"/>
        <v>23.00793950850659</v>
      </c>
      <c r="F14" s="4"/>
      <c r="G14" s="4"/>
      <c r="H14" s="3"/>
      <c r="I14" s="3"/>
      <c r="J14" s="3"/>
      <c r="K14" s="3"/>
    </row>
    <row r="15" spans="1:11" ht="15">
      <c r="A15" s="1">
        <v>70</v>
      </c>
      <c r="B15" s="1">
        <v>22.3</v>
      </c>
      <c r="C15" s="1">
        <f t="shared" si="0"/>
        <v>7.956521739130437</v>
      </c>
      <c r="D15" s="1">
        <f t="shared" si="0"/>
        <v>-0.7726086956521776</v>
      </c>
      <c r="E15" s="1">
        <f t="shared" si="1"/>
        <v>-6.147277882797763</v>
      </c>
      <c r="F15" s="4"/>
      <c r="G15" s="4"/>
      <c r="H15" s="3"/>
      <c r="I15" s="3"/>
      <c r="J15" s="3"/>
      <c r="K15" s="3"/>
    </row>
    <row r="16" spans="1:11" ht="15">
      <c r="A16" s="1">
        <v>80</v>
      </c>
      <c r="B16" s="1">
        <v>16.5</v>
      </c>
      <c r="C16" s="1">
        <f t="shared" si="0"/>
        <v>17.956521739130437</v>
      </c>
      <c r="D16" s="1">
        <f t="shared" si="0"/>
        <v>-6.572608695652178</v>
      </c>
      <c r="E16" s="1">
        <f t="shared" si="1"/>
        <v>-118.02119092627609</v>
      </c>
      <c r="F16" s="4"/>
      <c r="G16" s="4"/>
      <c r="H16" s="3"/>
      <c r="I16" s="3"/>
      <c r="J16" s="3"/>
      <c r="K16" s="3"/>
    </row>
    <row r="17" spans="1:11" ht="15">
      <c r="A17" s="1">
        <v>59</v>
      </c>
      <c r="B17" s="1">
        <v>19.6</v>
      </c>
      <c r="C17" s="1">
        <f t="shared" si="0"/>
        <v>-3.0434782608695627</v>
      </c>
      <c r="D17" s="1">
        <f t="shared" si="0"/>
        <v>-3.472608695652177</v>
      </c>
      <c r="E17" s="1">
        <f t="shared" si="1"/>
        <v>10.568809073724008</v>
      </c>
      <c r="F17" s="4"/>
      <c r="G17" s="4"/>
      <c r="H17" s="3"/>
      <c r="I17" s="3"/>
      <c r="J17" s="3"/>
      <c r="K17" s="3"/>
    </row>
    <row r="18" spans="1:11" ht="15">
      <c r="A18" s="1">
        <v>52</v>
      </c>
      <c r="B18" s="1">
        <v>21.5</v>
      </c>
      <c r="C18" s="1">
        <f t="shared" si="0"/>
        <v>-10.043478260869563</v>
      </c>
      <c r="D18" s="1">
        <f t="shared" si="0"/>
        <v>-1.5726086956521783</v>
      </c>
      <c r="E18" s="1">
        <f t="shared" si="1"/>
        <v>15.794461247637091</v>
      </c>
      <c r="F18" s="4"/>
      <c r="G18" s="4"/>
      <c r="H18" s="3"/>
      <c r="I18" s="3"/>
      <c r="J18" s="3"/>
      <c r="K18" s="3"/>
    </row>
    <row r="19" spans="1:11" ht="15">
      <c r="A19" s="1">
        <v>77</v>
      </c>
      <c r="B19" s="1">
        <v>21.3</v>
      </c>
      <c r="C19" s="1">
        <f t="shared" si="0"/>
        <v>14.956521739130437</v>
      </c>
      <c r="D19" s="1">
        <f t="shared" si="0"/>
        <v>-1.7726086956521776</v>
      </c>
      <c r="E19" s="1">
        <f t="shared" si="1"/>
        <v>-26.512060491493443</v>
      </c>
      <c r="F19" s="4"/>
      <c r="G19" s="4"/>
      <c r="H19" s="3"/>
      <c r="I19" s="3"/>
      <c r="J19" s="3"/>
      <c r="K19" s="3"/>
    </row>
    <row r="20" spans="1:11" ht="15">
      <c r="A20" s="1">
        <v>49</v>
      </c>
      <c r="B20" s="1">
        <v>21</v>
      </c>
      <c r="C20" s="1">
        <f t="shared" si="0"/>
        <v>-13.043478260869563</v>
      </c>
      <c r="D20" s="1">
        <f t="shared" si="0"/>
        <v>-2.0726086956521783</v>
      </c>
      <c r="E20" s="1">
        <f t="shared" si="1"/>
        <v>27.034026465028408</v>
      </c>
      <c r="F20" s="4"/>
      <c r="G20" s="4"/>
      <c r="H20" s="3"/>
      <c r="I20" s="3"/>
      <c r="J20" s="3"/>
      <c r="K20" s="3"/>
    </row>
    <row r="21" spans="1:11" ht="15">
      <c r="A21" s="1">
        <v>50</v>
      </c>
      <c r="B21" s="1">
        <v>23.3</v>
      </c>
      <c r="C21" s="1">
        <f t="shared" si="0"/>
        <v>-12.043478260869563</v>
      </c>
      <c r="D21" s="1">
        <f t="shared" si="0"/>
        <v>0.2273913043478224</v>
      </c>
      <c r="E21" s="1">
        <f t="shared" si="1"/>
        <v>-2.7385822306237735</v>
      </c>
      <c r="F21" s="4"/>
      <c r="G21" s="4"/>
      <c r="H21" s="3"/>
      <c r="I21" s="3"/>
      <c r="J21" s="3"/>
      <c r="K21" s="3"/>
    </row>
    <row r="22" spans="1:11" ht="15">
      <c r="A22" s="1">
        <v>62</v>
      </c>
      <c r="B22" s="1">
        <v>26.7</v>
      </c>
      <c r="C22" s="1">
        <f t="shared" si="0"/>
        <v>-0.043478260869562746</v>
      </c>
      <c r="D22" s="1">
        <f t="shared" si="0"/>
        <v>3.627391304347821</v>
      </c>
      <c r="E22" s="1">
        <f t="shared" si="1"/>
        <v>-0.15771266540641804</v>
      </c>
      <c r="F22" s="4"/>
      <c r="G22" s="4"/>
      <c r="H22" s="3"/>
      <c r="I22" s="3"/>
      <c r="J22" s="3"/>
      <c r="K22" s="3"/>
    </row>
    <row r="23" spans="1:11" ht="15">
      <c r="A23" s="1">
        <v>60</v>
      </c>
      <c r="B23" s="1">
        <v>21.24</v>
      </c>
      <c r="C23" s="1">
        <f t="shared" si="0"/>
        <v>-2.0434782608695627</v>
      </c>
      <c r="D23" s="1">
        <f t="shared" si="0"/>
        <v>-1.8326086956521799</v>
      </c>
      <c r="E23" s="1">
        <f t="shared" si="1"/>
        <v>3.744896030245754</v>
      </c>
      <c r="F23" s="4"/>
      <c r="G23" s="4"/>
      <c r="H23" s="3"/>
      <c r="I23" s="3"/>
      <c r="J23" s="3"/>
      <c r="K23" s="3"/>
    </row>
    <row r="24" spans="1:11" ht="15">
      <c r="A24" s="1">
        <v>64</v>
      </c>
      <c r="B24" s="1">
        <v>19.4</v>
      </c>
      <c r="C24" s="1">
        <f t="shared" si="0"/>
        <v>1.9565217391304373</v>
      </c>
      <c r="D24" s="1">
        <f t="shared" si="0"/>
        <v>-3.6726086956521797</v>
      </c>
      <c r="E24" s="1">
        <f t="shared" si="1"/>
        <v>-7.1855387523629695</v>
      </c>
      <c r="F24" s="4"/>
      <c r="G24" s="4"/>
      <c r="H24" s="3"/>
      <c r="I24" s="3"/>
      <c r="J24" s="3"/>
      <c r="K24" s="3"/>
    </row>
    <row r="25" spans="1:11" ht="15">
      <c r="A25" s="1">
        <v>63</v>
      </c>
      <c r="B25" s="1">
        <v>21.86</v>
      </c>
      <c r="C25" s="1">
        <f t="shared" si="0"/>
        <v>0.9565217391304373</v>
      </c>
      <c r="D25" s="1">
        <f t="shared" si="0"/>
        <v>-1.2126086956521789</v>
      </c>
      <c r="E25" s="1">
        <f t="shared" si="1"/>
        <v>-1.1598865784499133</v>
      </c>
      <c r="F25" s="4"/>
      <c r="G25" s="4"/>
      <c r="H25" s="3"/>
      <c r="I25" s="3"/>
      <c r="J25" s="3"/>
      <c r="K25" s="3"/>
    </row>
    <row r="26" spans="1:11" ht="15">
      <c r="A26" s="1">
        <v>76</v>
      </c>
      <c r="B26" s="1">
        <v>25.3</v>
      </c>
      <c r="C26" s="1">
        <f t="shared" si="0"/>
        <v>13.956521739130437</v>
      </c>
      <c r="D26" s="1">
        <f t="shared" si="0"/>
        <v>2.2273913043478224</v>
      </c>
      <c r="E26" s="1">
        <f t="shared" si="1"/>
        <v>31.086635160680483</v>
      </c>
      <c r="F26" s="4"/>
      <c r="G26" s="4"/>
      <c r="H26" s="3"/>
      <c r="I26" s="3"/>
      <c r="J26" s="3"/>
      <c r="K26" s="3"/>
    </row>
    <row r="27" spans="1:11" ht="15">
      <c r="A27" s="1">
        <v>35</v>
      </c>
      <c r="B27" s="1">
        <v>20.5</v>
      </c>
      <c r="C27" s="1">
        <f t="shared" si="0"/>
        <v>-27.043478260869563</v>
      </c>
      <c r="D27" s="1">
        <f t="shared" si="0"/>
        <v>-2.5726086956521783</v>
      </c>
      <c r="E27" s="1">
        <f t="shared" si="1"/>
        <v>69.57228733459368</v>
      </c>
      <c r="F27" s="4"/>
      <c r="G27" s="4"/>
      <c r="H27" s="3"/>
      <c r="I27" s="3"/>
      <c r="J27" s="3"/>
      <c r="K27" s="3"/>
    </row>
    <row r="28" spans="1:11" ht="15">
      <c r="A28" s="1">
        <f>AVERAGE(A5:A27)</f>
        <v>62.04347826086956</v>
      </c>
      <c r="B28" s="1">
        <f>AVERAGE(B5:B27)</f>
        <v>23.07260869565218</v>
      </c>
      <c r="C28" s="1"/>
      <c r="D28" s="1"/>
      <c r="E28" s="1">
        <f>AVERAGE(E5:E27)</f>
        <v>15.299017013232517</v>
      </c>
      <c r="F28" s="4"/>
      <c r="G28" s="4"/>
      <c r="H28" s="3"/>
      <c r="I28" s="3"/>
      <c r="J28" s="3"/>
      <c r="K28" s="3"/>
    </row>
    <row r="29" spans="1:11" ht="12.75">
      <c r="A29" s="5" t="s">
        <v>8</v>
      </c>
      <c r="B29" s="5" t="s">
        <v>9</v>
      </c>
      <c r="C29" s="5"/>
      <c r="D29" s="5"/>
      <c r="E29" s="5" t="s">
        <v>10</v>
      </c>
      <c r="F29" s="9"/>
      <c r="G29" s="4"/>
      <c r="H29" s="3"/>
      <c r="I29" s="3"/>
      <c r="J29" s="3"/>
      <c r="K29" s="3"/>
    </row>
    <row r="30" spans="1:11" ht="15">
      <c r="A30" s="1"/>
      <c r="B30" s="1"/>
      <c r="C30" s="1"/>
      <c r="D30" s="1"/>
      <c r="E30" s="1"/>
      <c r="F30" s="4"/>
      <c r="G30" s="4"/>
      <c r="H30" s="3"/>
      <c r="I30" s="3"/>
      <c r="J30" s="3"/>
      <c r="K30" s="3"/>
    </row>
  </sheetData>
  <printOptions gridLines="1" headings="1"/>
  <pageMargins left="0.75" right="0.75" top="1" bottom="1" header="0.4921259845" footer="0.4921259845"/>
  <pageSetup fitToHeight="1" fitToWidth="1" horizontalDpi="300" verticalDpi="300" orientation="landscape" paperSize="9" r:id="rId2"/>
  <headerFooter alignWithMargins="0">
    <oddFooter>&amp;CDavid-Mountain.xls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------------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Riemer</dc:creator>
  <cp:keywords/>
  <dc:description/>
  <cp:lastModifiedBy>Riemer</cp:lastModifiedBy>
  <cp:lastPrinted>1999-08-11T06:29:30Z</cp:lastPrinted>
  <dcterms:created xsi:type="dcterms:W3CDTF">1999-04-14T07:19:49Z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